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ybgca-my.sharepoint.com/personal/jvanhuss_bgca_org/Documents/Documents/2025 How To Charter a Native BGC/"/>
    </mc:Choice>
  </mc:AlternateContent>
  <xr:revisionPtr revIDLastSave="0" documentId="8_{6BC57B73-CE52-4AD1-995A-E16D976F3127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D60" i="1"/>
  <c r="E60" i="1"/>
  <c r="D36" i="1"/>
  <c r="E39" i="1" s="1"/>
  <c r="E59" i="1"/>
  <c r="E46" i="1"/>
  <c r="E22" i="1"/>
  <c r="E32" i="1"/>
  <c r="E62" i="1" l="1"/>
  <c r="E63" i="1" s="1"/>
</calcChain>
</file>

<file path=xl/sharedStrings.xml><?xml version="1.0" encoding="utf-8"?>
<sst xmlns="http://schemas.openxmlformats.org/spreadsheetml/2006/main" count="59" uniqueCount="59">
  <si>
    <t>(INSERT LOGO)</t>
  </si>
  <si>
    <t xml:space="preserve">Sample Itemized Oganization Budget </t>
  </si>
  <si>
    <t>October 1, 2018 - September 30, 2019</t>
  </si>
  <si>
    <t>Revenue</t>
  </si>
  <si>
    <t>Membership Dues (no dues for club membership)</t>
  </si>
  <si>
    <t>2019 Tribal Allocation</t>
  </si>
  <si>
    <t>Total Revenue</t>
  </si>
  <si>
    <t>Expenses</t>
  </si>
  <si>
    <t>Wages and Salaries:</t>
  </si>
  <si>
    <t>Center Director - Site 1</t>
  </si>
  <si>
    <t>Center Director - Site 2</t>
  </si>
  <si>
    <t>Full Time Center Staff - Site 1</t>
  </si>
  <si>
    <t>Full Time Center Staff - Site 2</t>
  </si>
  <si>
    <t>Part Time Center Staff - Site 1</t>
  </si>
  <si>
    <t>Part Time Center Staff - Site 2</t>
  </si>
  <si>
    <t>Part Time Member Secretary - Site 1</t>
  </si>
  <si>
    <t>Part Time Member Secretary - Site 2</t>
  </si>
  <si>
    <t>Part Time Staff - Site 1 Custodial</t>
  </si>
  <si>
    <t>Part Time Staff - Site 2 Custodial</t>
  </si>
  <si>
    <t>Benefits/Fringe:</t>
  </si>
  <si>
    <t>FICA Payroll Taxes (6.200%)</t>
  </si>
  <si>
    <t>MEDI 1.450%</t>
  </si>
  <si>
    <t>SUTA 4.670%</t>
  </si>
  <si>
    <t>WC 1.000%</t>
  </si>
  <si>
    <t>Pension Match up to 5%</t>
  </si>
  <si>
    <t>Health</t>
  </si>
  <si>
    <t>Dental</t>
  </si>
  <si>
    <t>Disability 0.630%</t>
  </si>
  <si>
    <t>Life 0.019%</t>
  </si>
  <si>
    <t>Travel:</t>
  </si>
  <si>
    <t>Conference/Meetings/Training:</t>
  </si>
  <si>
    <t xml:space="preserve">2 Center Directors travel expenses for conference/tmeetings/trainings (dates &amp; locations to be determined) </t>
  </si>
  <si>
    <t>Mileage (currently set at $.0545/mi)</t>
  </si>
  <si>
    <t>Hotels (@ $500 per Center Director)</t>
  </si>
  <si>
    <t>Meals (@ $400 per Center Director)</t>
  </si>
  <si>
    <t>Other (@ $100 per Center Director for incidentals such as parking, taxi, phone, internet, etc)</t>
  </si>
  <si>
    <t>Equipment:</t>
  </si>
  <si>
    <t>Supplies:</t>
  </si>
  <si>
    <t>Computer</t>
  </si>
  <si>
    <t>Custodial (both centers)</t>
  </si>
  <si>
    <t>Food</t>
  </si>
  <si>
    <t>Office</t>
  </si>
  <si>
    <t>Program</t>
  </si>
  <si>
    <t>Constractual</t>
  </si>
  <si>
    <t>Other</t>
  </si>
  <si>
    <t>Activities</t>
  </si>
  <si>
    <t>Background Checks</t>
  </si>
  <si>
    <t>Insurance-Liability</t>
  </si>
  <si>
    <t>Rent-Office Minor</t>
  </si>
  <si>
    <t>Repairs &amp; Maint-Equipment</t>
  </si>
  <si>
    <t>Training</t>
  </si>
  <si>
    <t>Vehicle-Gas &amp; Oil</t>
  </si>
  <si>
    <t>Vehicle -Insurance</t>
  </si>
  <si>
    <t>Vehicle-License</t>
  </si>
  <si>
    <t>Vehicle-Maintenance</t>
  </si>
  <si>
    <t>Vehicle-Repairs</t>
  </si>
  <si>
    <t>Indirect Costs (.022%)</t>
  </si>
  <si>
    <t>Total Expense</t>
  </si>
  <si>
    <t>Net Surplus (Deficit)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</si>
</sst>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43" fontId="2" fillId="0" borderId="0" xfId="1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top" wrapText="1"/>
    </xf>
    <xf numFmtId="44" fontId="1" fillId="0" borderId="0" xfId="2" applyFont="1"/>
    <xf numFmtId="44" fontId="2" fillId="0" borderId="0" xfId="2" applyFont="1"/>
    <xf numFmtId="44" fontId="1" fillId="0" borderId="0" xfId="2" applyFont="1" applyAlignment="1">
      <alignment horizontal="center" vertical="center"/>
    </xf>
    <xf numFmtId="44" fontId="1" fillId="0" borderId="0" xfId="2" applyFont="1" applyAlignment="1">
      <alignment vertical="top"/>
    </xf>
    <xf numFmtId="44" fontId="1" fillId="0" borderId="0" xfId="2" applyFont="1" applyAlignment="1">
      <alignment horizontal="right"/>
    </xf>
    <xf numFmtId="44" fontId="1" fillId="0" borderId="0" xfId="2" applyFont="1" applyAlignment="1">
      <alignment horizont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workbookViewId="0">
      <selection activeCell="C20" sqref="C20"/>
    </sheetView>
  </sheetViews>
  <sheetFormatPr defaultRowHeight="18.75" x14ac:dyDescent="0.3"/>
  <cols>
    <col min="1" max="1" width="13.7109375" style="6" customWidth="1"/>
    <col min="2" max="2" width="4.7109375" style="1" customWidth="1"/>
    <col min="3" max="3" width="57.7109375" style="7" customWidth="1"/>
    <col min="4" max="4" width="18.28515625" style="10" customWidth="1"/>
    <col min="5" max="5" width="18.28515625" style="11" customWidth="1"/>
  </cols>
  <sheetData>
    <row r="1" spans="1:10" ht="88.5" customHeight="1" x14ac:dyDescent="0.4">
      <c r="A1" s="17"/>
      <c r="B1" s="17"/>
      <c r="C1" s="18" t="s">
        <v>0</v>
      </c>
      <c r="D1" s="16"/>
      <c r="E1" s="16"/>
      <c r="J1" s="4"/>
    </row>
    <row r="2" spans="1:10" ht="44.25" customHeight="1" x14ac:dyDescent="0.35">
      <c r="A2" s="19" t="s">
        <v>1</v>
      </c>
      <c r="B2" s="19"/>
      <c r="C2" s="19"/>
      <c r="D2" s="19"/>
      <c r="E2" s="19"/>
    </row>
    <row r="3" spans="1:10" ht="21" x14ac:dyDescent="0.35">
      <c r="A3" s="19" t="s">
        <v>2</v>
      </c>
      <c r="B3" s="19"/>
      <c r="C3" s="19"/>
      <c r="D3" s="19"/>
      <c r="E3" s="19"/>
    </row>
    <row r="4" spans="1:10" ht="21" x14ac:dyDescent="0.35">
      <c r="A4" s="5"/>
      <c r="B4" s="5"/>
      <c r="C4" s="5"/>
      <c r="D4" s="5"/>
      <c r="E4" s="5"/>
    </row>
    <row r="5" spans="1:10" ht="21" x14ac:dyDescent="0.35">
      <c r="A5" s="5"/>
      <c r="B5" s="5"/>
      <c r="C5" s="5"/>
      <c r="D5" s="5"/>
      <c r="E5" s="5"/>
    </row>
    <row r="6" spans="1:10" x14ac:dyDescent="0.3">
      <c r="A6" s="6" t="s">
        <v>3</v>
      </c>
    </row>
    <row r="7" spans="1:10" x14ac:dyDescent="0.3">
      <c r="B7" s="1" t="s">
        <v>4</v>
      </c>
      <c r="D7" s="10">
        <v>0</v>
      </c>
    </row>
    <row r="8" spans="1:10" x14ac:dyDescent="0.3">
      <c r="B8" s="1" t="s">
        <v>5</v>
      </c>
      <c r="D8" s="10">
        <v>393800</v>
      </c>
    </row>
    <row r="9" spans="1:10" s="1" customFormat="1" ht="35.25" customHeight="1" x14ac:dyDescent="0.3">
      <c r="A9" s="6" t="s">
        <v>6</v>
      </c>
      <c r="C9" s="8"/>
      <c r="D9" s="11"/>
      <c r="E9" s="11">
        <f>SUM(D7:D8)</f>
        <v>393800</v>
      </c>
    </row>
    <row r="11" spans="1:10" x14ac:dyDescent="0.3">
      <c r="A11" s="6" t="s">
        <v>7</v>
      </c>
    </row>
    <row r="12" spans="1:10" x14ac:dyDescent="0.3">
      <c r="B12" s="1" t="s">
        <v>8</v>
      </c>
    </row>
    <row r="13" spans="1:10" x14ac:dyDescent="0.3">
      <c r="C13" s="7" t="s">
        <v>9</v>
      </c>
      <c r="D13" s="10">
        <v>36014.160000000003</v>
      </c>
    </row>
    <row r="14" spans="1:10" x14ac:dyDescent="0.3">
      <c r="C14" s="7" t="s">
        <v>10</v>
      </c>
      <c r="D14" s="10">
        <v>36014.160000000003</v>
      </c>
    </row>
    <row r="15" spans="1:10" x14ac:dyDescent="0.3">
      <c r="C15" s="7" t="s">
        <v>11</v>
      </c>
      <c r="D15" s="10">
        <v>22058.400000000001</v>
      </c>
    </row>
    <row r="16" spans="1:10" x14ac:dyDescent="0.3">
      <c r="C16" s="7" t="s">
        <v>12</v>
      </c>
      <c r="D16" s="10">
        <v>22058.400000000001</v>
      </c>
    </row>
    <row r="17" spans="2:5" x14ac:dyDescent="0.3">
      <c r="C17" s="7" t="s">
        <v>13</v>
      </c>
      <c r="D17" s="10">
        <v>11029.2</v>
      </c>
    </row>
    <row r="18" spans="2:5" x14ac:dyDescent="0.3">
      <c r="C18" s="7" t="s">
        <v>14</v>
      </c>
      <c r="D18" s="10">
        <v>11029.2</v>
      </c>
    </row>
    <row r="19" spans="2:5" x14ac:dyDescent="0.3">
      <c r="C19" s="7" t="s">
        <v>15</v>
      </c>
      <c r="D19" s="10">
        <v>11029.2</v>
      </c>
    </row>
    <row r="20" spans="2:5" x14ac:dyDescent="0.3">
      <c r="C20" s="7" t="s">
        <v>16</v>
      </c>
      <c r="D20" s="10">
        <v>11029.2</v>
      </c>
    </row>
    <row r="21" spans="2:5" x14ac:dyDescent="0.3">
      <c r="C21" s="7" t="s">
        <v>17</v>
      </c>
      <c r="D21" s="10">
        <v>5514.6</v>
      </c>
    </row>
    <row r="22" spans="2:5" x14ac:dyDescent="0.3">
      <c r="C22" s="7" t="s">
        <v>18</v>
      </c>
      <c r="D22" s="10">
        <v>5514.6</v>
      </c>
      <c r="E22" s="11">
        <f>SUM(D13:D22)</f>
        <v>171291.12000000002</v>
      </c>
    </row>
    <row r="23" spans="2:5" x14ac:dyDescent="0.3">
      <c r="B23" s="1" t="s">
        <v>19</v>
      </c>
    </row>
    <row r="24" spans="2:5" x14ac:dyDescent="0.3">
      <c r="C24" s="7" t="s">
        <v>20</v>
      </c>
      <c r="D24" s="10">
        <v>10620.05</v>
      </c>
    </row>
    <row r="25" spans="2:5" x14ac:dyDescent="0.3">
      <c r="C25" s="7" t="s">
        <v>21</v>
      </c>
      <c r="D25" s="10">
        <v>2483.7199999999998</v>
      </c>
    </row>
    <row r="26" spans="2:5" x14ac:dyDescent="0.3">
      <c r="C26" s="7" t="s">
        <v>22</v>
      </c>
      <c r="D26" s="10">
        <v>7063.97</v>
      </c>
    </row>
    <row r="27" spans="2:5" x14ac:dyDescent="0.3">
      <c r="C27" s="7" t="s">
        <v>23</v>
      </c>
      <c r="D27" s="10">
        <v>1712.9</v>
      </c>
    </row>
    <row r="28" spans="2:5" x14ac:dyDescent="0.3">
      <c r="C28" s="7" t="s">
        <v>24</v>
      </c>
      <c r="D28" s="10">
        <v>8564.56</v>
      </c>
    </row>
    <row r="29" spans="2:5" x14ac:dyDescent="0.3">
      <c r="C29" s="7" t="s">
        <v>25</v>
      </c>
      <c r="D29" s="10">
        <v>42530.76</v>
      </c>
    </row>
    <row r="30" spans="2:5" x14ac:dyDescent="0.3">
      <c r="C30" s="7" t="s">
        <v>26</v>
      </c>
      <c r="D30" s="10">
        <v>1494</v>
      </c>
    </row>
    <row r="31" spans="2:5" x14ac:dyDescent="0.3">
      <c r="C31" s="7" t="s">
        <v>27</v>
      </c>
      <c r="D31" s="10">
        <v>592.75</v>
      </c>
    </row>
    <row r="32" spans="2:5" x14ac:dyDescent="0.3">
      <c r="C32" s="7" t="s">
        <v>28</v>
      </c>
      <c r="D32" s="10">
        <v>429.04</v>
      </c>
      <c r="E32" s="11">
        <f>SUM(D24:D32)</f>
        <v>75491.749999999985</v>
      </c>
    </row>
    <row r="33" spans="2:5" x14ac:dyDescent="0.3">
      <c r="B33" s="1" t="s">
        <v>29</v>
      </c>
      <c r="D33" s="12"/>
    </row>
    <row r="34" spans="2:5" x14ac:dyDescent="0.3">
      <c r="C34" s="7" t="s">
        <v>30</v>
      </c>
    </row>
    <row r="35" spans="2:5" ht="47.25" customHeight="1" x14ac:dyDescent="0.3">
      <c r="C35" s="9" t="s">
        <v>31</v>
      </c>
      <c r="D35" s="13"/>
    </row>
    <row r="36" spans="2:5" ht="15.75" customHeight="1" x14ac:dyDescent="0.3">
      <c r="C36" s="9" t="s">
        <v>32</v>
      </c>
      <c r="D36" s="13">
        <f>1200+44.02</f>
        <v>1244.02</v>
      </c>
    </row>
    <row r="37" spans="2:5" ht="15.75" customHeight="1" x14ac:dyDescent="0.3">
      <c r="C37" s="9" t="s">
        <v>33</v>
      </c>
      <c r="D37" s="13">
        <v>1000</v>
      </c>
    </row>
    <row r="38" spans="2:5" ht="15.75" customHeight="1" x14ac:dyDescent="0.3">
      <c r="C38" s="9" t="s">
        <v>34</v>
      </c>
      <c r="D38" s="13">
        <v>800</v>
      </c>
    </row>
    <row r="39" spans="2:5" ht="30" customHeight="1" x14ac:dyDescent="0.3">
      <c r="C39" s="9" t="s">
        <v>35</v>
      </c>
      <c r="D39" s="13">
        <v>200</v>
      </c>
      <c r="E39" s="11">
        <f>SUM(D36:D39)</f>
        <v>3244.02</v>
      </c>
    </row>
    <row r="40" spans="2:5" x14ac:dyDescent="0.3">
      <c r="B40" s="1" t="s">
        <v>36</v>
      </c>
      <c r="D40" s="14">
        <v>0</v>
      </c>
    </row>
    <row r="41" spans="2:5" x14ac:dyDescent="0.3">
      <c r="B41" s="1" t="s">
        <v>37</v>
      </c>
      <c r="D41" s="15"/>
    </row>
    <row r="42" spans="2:5" x14ac:dyDescent="0.3">
      <c r="C42" s="7" t="s">
        <v>38</v>
      </c>
      <c r="D42" s="15">
        <v>600</v>
      </c>
    </row>
    <row r="43" spans="2:5" x14ac:dyDescent="0.3">
      <c r="C43" s="7" t="s">
        <v>39</v>
      </c>
      <c r="D43" s="15">
        <v>4400</v>
      </c>
    </row>
    <row r="44" spans="2:5" x14ac:dyDescent="0.3">
      <c r="C44" s="7" t="s">
        <v>40</v>
      </c>
      <c r="D44" s="15">
        <v>12000</v>
      </c>
    </row>
    <row r="45" spans="2:5" x14ac:dyDescent="0.3">
      <c r="C45" s="7" t="s">
        <v>41</v>
      </c>
      <c r="D45" s="15">
        <v>1000</v>
      </c>
    </row>
    <row r="46" spans="2:5" x14ac:dyDescent="0.3">
      <c r="C46" s="7" t="s">
        <v>42</v>
      </c>
      <c r="D46" s="15">
        <v>7000</v>
      </c>
      <c r="E46" s="11">
        <f>SUM(D42:D46)</f>
        <v>25000</v>
      </c>
    </row>
    <row r="47" spans="2:5" x14ac:dyDescent="0.3">
      <c r="B47" s="1" t="s">
        <v>43</v>
      </c>
      <c r="D47" s="15">
        <v>0</v>
      </c>
    </row>
    <row r="48" spans="2:5" x14ac:dyDescent="0.3">
      <c r="B48" s="1" t="s">
        <v>44</v>
      </c>
    </row>
    <row r="49" spans="1:5" x14ac:dyDescent="0.3">
      <c r="C49" s="3" t="s">
        <v>45</v>
      </c>
      <c r="D49" s="15">
        <v>3000</v>
      </c>
    </row>
    <row r="50" spans="1:5" x14ac:dyDescent="0.3">
      <c r="C50" s="3" t="s">
        <v>46</v>
      </c>
      <c r="D50" s="15">
        <v>400</v>
      </c>
    </row>
    <row r="51" spans="1:5" x14ac:dyDescent="0.3">
      <c r="C51" s="3" t="s">
        <v>47</v>
      </c>
      <c r="D51" s="10">
        <v>1960</v>
      </c>
    </row>
    <row r="52" spans="1:5" x14ac:dyDescent="0.3">
      <c r="C52" s="3" t="s">
        <v>48</v>
      </c>
      <c r="D52" s="10">
        <v>30000</v>
      </c>
    </row>
    <row r="53" spans="1:5" x14ac:dyDescent="0.3">
      <c r="C53" s="3" t="s">
        <v>49</v>
      </c>
      <c r="D53" s="15">
        <v>400</v>
      </c>
    </row>
    <row r="54" spans="1:5" x14ac:dyDescent="0.3">
      <c r="C54" s="3" t="s">
        <v>50</v>
      </c>
      <c r="D54" s="10">
        <v>2000</v>
      </c>
    </row>
    <row r="55" spans="1:5" x14ac:dyDescent="0.3">
      <c r="C55" s="3" t="s">
        <v>51</v>
      </c>
      <c r="D55" s="10">
        <v>2000</v>
      </c>
    </row>
    <row r="56" spans="1:5" x14ac:dyDescent="0.3">
      <c r="C56" s="3" t="s">
        <v>52</v>
      </c>
      <c r="D56" s="10">
        <v>800</v>
      </c>
    </row>
    <row r="57" spans="1:5" x14ac:dyDescent="0.3">
      <c r="C57" s="3" t="s">
        <v>53</v>
      </c>
      <c r="D57" s="10">
        <v>200</v>
      </c>
    </row>
    <row r="58" spans="1:5" x14ac:dyDescent="0.3">
      <c r="C58" s="3" t="s">
        <v>54</v>
      </c>
      <c r="D58" s="10">
        <v>5000</v>
      </c>
    </row>
    <row r="59" spans="1:5" x14ac:dyDescent="0.3">
      <c r="C59" s="3" t="s">
        <v>55</v>
      </c>
      <c r="D59" s="15">
        <v>2000</v>
      </c>
      <c r="E59" s="11">
        <f>SUM(D49:D59)</f>
        <v>47760</v>
      </c>
    </row>
    <row r="60" spans="1:5" x14ac:dyDescent="0.3">
      <c r="B60" s="1" t="s">
        <v>56</v>
      </c>
      <c r="D60" s="15">
        <f>71003.43+9.68</f>
        <v>71013.109999999986</v>
      </c>
      <c r="E60" s="11">
        <f>D60</f>
        <v>71013.109999999986</v>
      </c>
    </row>
    <row r="61" spans="1:5" x14ac:dyDescent="0.3">
      <c r="D61" s="15"/>
    </row>
    <row r="62" spans="1:5" s="1" customFormat="1" ht="27.75" customHeight="1" x14ac:dyDescent="0.3">
      <c r="A62" s="6" t="s">
        <v>57</v>
      </c>
      <c r="C62" s="8"/>
      <c r="D62" s="11"/>
      <c r="E62" s="11">
        <f>SUM(E8+E22+E32+E39+E46+E59+E60)</f>
        <v>393800</v>
      </c>
    </row>
    <row r="63" spans="1:5" s="1" customFormat="1" ht="31.5" customHeight="1" x14ac:dyDescent="0.3">
      <c r="A63" s="6" t="s">
        <v>58</v>
      </c>
      <c r="C63" s="8"/>
      <c r="D63" s="11"/>
      <c r="E63" s="11">
        <f>+E9-E62</f>
        <v>0</v>
      </c>
    </row>
    <row r="64" spans="1:5" ht="27.75" customHeight="1" x14ac:dyDescent="0.3"/>
    <row r="65" spans="1:5" ht="30" customHeight="1" x14ac:dyDescent="0.3"/>
    <row r="66" spans="1:5" s="1" customFormat="1" ht="28.5" customHeight="1" x14ac:dyDescent="0.3">
      <c r="A66" s="6"/>
      <c r="C66" s="8"/>
      <c r="D66" s="11"/>
      <c r="E66" s="11"/>
    </row>
    <row r="67" spans="1:5" x14ac:dyDescent="0.3">
      <c r="B67" s="2"/>
    </row>
    <row r="68" spans="1:5" x14ac:dyDescent="0.3">
      <c r="B68" s="2"/>
    </row>
    <row r="69" spans="1:5" x14ac:dyDescent="0.3">
      <c r="B69" s="2"/>
    </row>
    <row r="70" spans="1:5" x14ac:dyDescent="0.3">
      <c r="B70" s="2"/>
    </row>
    <row r="71" spans="1:5" x14ac:dyDescent="0.3">
      <c r="B71" s="2"/>
    </row>
    <row r="72" spans="1:5" x14ac:dyDescent="0.3">
      <c r="B72" s="2"/>
    </row>
    <row r="73" spans="1:5" x14ac:dyDescent="0.3">
      <c r="B73" s="2"/>
    </row>
    <row r="74" spans="1:5" x14ac:dyDescent="0.3">
      <c r="B74" s="2"/>
    </row>
    <row r="75" spans="1:5" x14ac:dyDescent="0.3">
      <c r="B75" s="2"/>
    </row>
    <row r="76" spans="1:5" x14ac:dyDescent="0.3">
      <c r="B76" s="2"/>
    </row>
    <row r="77" spans="1:5" x14ac:dyDescent="0.3">
      <c r="B77" s="2"/>
    </row>
    <row r="78" spans="1:5" x14ac:dyDescent="0.3">
      <c r="B78" s="2"/>
    </row>
    <row r="79" spans="1:5" x14ac:dyDescent="0.3">
      <c r="B79" s="2"/>
    </row>
    <row r="80" spans="1:5" x14ac:dyDescent="0.3">
      <c r="B80" s="2"/>
    </row>
  </sheetData>
  <mergeCells count="2">
    <mergeCell ref="A2:E2"/>
    <mergeCell ref="A3:E3"/>
  </mergeCells>
  <pageMargins left="0.7" right="0.7" top="0.75" bottom="0.75" header="0.3" footer="0.3"/>
  <pageSetup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A5276162461648BC1D786F76464F8B" ma:contentTypeVersion="24" ma:contentTypeDescription="Create a new document." ma:contentTypeScope="" ma:versionID="9afa4027fb7685b44e8601caf2d13124">
  <xsd:schema xmlns:xsd="http://www.w3.org/2001/XMLSchema" xmlns:xs="http://www.w3.org/2001/XMLSchema" xmlns:p="http://schemas.microsoft.com/office/2006/metadata/properties" xmlns:ns1="http://schemas.microsoft.com/sharepoint/v3" xmlns:ns2="decd36a9-a34a-409e-b9d6-f77aada40f56" xmlns:ns3="194e6653-3ce6-427d-b1d4-1d6ef135bd8e" targetNamespace="http://schemas.microsoft.com/office/2006/metadata/properties" ma:root="true" ma:fieldsID="e9d788df0e543b351ea79ebd6b4d1fbb" ns1:_="" ns2:_="" ns3:_="">
    <xsd:import namespace="http://schemas.microsoft.com/sharepoint/v3"/>
    <xsd:import namespace="decd36a9-a34a-409e-b9d6-f77aada40f56"/>
    <xsd:import namespace="194e6653-3ce6-427d-b1d4-1d6ef135bd8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Department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Sub_x002d_Topic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d36a9-a34a-409e-b9d6-f77aada40f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Department" ma:index="12" nillable="true" ma:displayName="Department" ma:description="Team or Service Unit who owns this document" ma:format="Dropdown" ma:internalName="Department">
      <xsd:simpleType>
        <xsd:restriction base="dms:Choice">
          <xsd:enumeration value="Board Engagement"/>
          <xsd:enumeration value="Business Support, Finance &amp; Events"/>
          <xsd:enumeration value="Child &amp; Club Safety"/>
          <xsd:enumeration value="Club Financial Services"/>
          <xsd:enumeration value="Emerging Markets"/>
          <xsd:enumeration value="Field Operations"/>
          <xsd:enumeration value="GEO-Midwest"/>
          <xsd:enumeration value="GEO-Northeast"/>
          <xsd:enumeration value="GEO-Southeast"/>
          <xsd:enumeration value="GEO-Southwest"/>
          <xsd:enumeration value="Leadership Development"/>
          <xsd:enumeration value="Metro Services"/>
          <xsd:enumeration value="Military &amp; Outreach Services"/>
          <xsd:enumeration value="Native Services"/>
          <xsd:enumeration value="Pacific West"/>
          <xsd:enumeration value="Training &amp; Quality Improvement"/>
          <xsd:enumeration value="Youth Development"/>
        </xsd:restriction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Sub_x002d_Topic" ma:index="17" nillable="true" ma:displayName="Sub-Topic" ma:default="General" ma:format="Dropdown" ma:internalName="Sub_x002d_Topic">
      <xsd:simpleType>
        <xsd:union memberTypes="dms:Text">
          <xsd:simpleType>
            <xsd:restriction base="dms:Choice">
              <xsd:enumeration value="General"/>
              <xsd:enumeration value="Information"/>
              <xsd:enumeration value="Map"/>
              <xsd:enumeration value="Process"/>
              <xsd:enumeration value="Report"/>
              <xsd:enumeration value="Template"/>
            </xsd:restriction>
          </xsd:simpleType>
        </xsd:un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2410c966-9e0e-43a4-8395-7df4c378c6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e6653-3ce6-427d-b1d4-1d6ef135bd8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17719b43-dac5-4ff7-9c2f-e19ee54bd2a2}" ma:internalName="TaxCatchAll" ma:showField="CatchAllData" ma:web="194e6653-3ce6-427d-b1d4-1d6ef135bd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b_x002d_Topic xmlns="decd36a9-a34a-409e-b9d6-f77aada40f56">General</Sub_x002d_Topic>
    <Department xmlns="decd36a9-a34a-409e-b9d6-f77aada40f56" xsi:nil="true"/>
    <PublishingExpirationDate xmlns="http://schemas.microsoft.com/sharepoint/v3" xsi:nil="true"/>
    <PublishingStartDate xmlns="http://schemas.microsoft.com/sharepoint/v3" xsi:nil="true"/>
    <lcf76f155ced4ddcb4097134ff3c332f xmlns="decd36a9-a34a-409e-b9d6-f77aada40f56">
      <Terms xmlns="http://schemas.microsoft.com/office/infopath/2007/PartnerControls"/>
    </lcf76f155ced4ddcb4097134ff3c332f>
    <TaxCatchAll xmlns="194e6653-3ce6-427d-b1d4-1d6ef135bd8e" xsi:nil="true"/>
    <SharedWithUsers xmlns="194e6653-3ce6-427d-b1d4-1d6ef135bd8e">
      <UserInfo>
        <DisplayName>Brandee Paisano</DisplayName>
        <AccountId>30572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6DD2C8F-F7D4-488E-A24D-4FC42D4449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cd36a9-a34a-409e-b9d6-f77aada40f56"/>
    <ds:schemaRef ds:uri="194e6653-3ce6-427d-b1d4-1d6ef135bd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5A4622-36F8-4CC5-8DC3-945423629E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9CBC7A-2BB2-48AD-8BED-F5413AB471DB}">
  <ds:schemaRefs>
    <ds:schemaRef ds:uri="http://schemas.microsoft.com/office/2006/metadata/properties"/>
    <ds:schemaRef ds:uri="http://schemas.microsoft.com/office/infopath/2007/PartnerControls"/>
    <ds:schemaRef ds:uri="decd36a9-a34a-409e-b9d6-f77aada40f56"/>
    <ds:schemaRef ds:uri="http://schemas.microsoft.com/sharepoint/v3"/>
    <ds:schemaRef ds:uri="194e6653-3ce6-427d-b1d4-1d6ef135bd8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</dc:creator>
  <cp:keywords/>
  <dc:description/>
  <cp:lastModifiedBy>Jacquie Van Huss</cp:lastModifiedBy>
  <cp:revision/>
  <dcterms:created xsi:type="dcterms:W3CDTF">2013-02-10T20:48:12Z</dcterms:created>
  <dcterms:modified xsi:type="dcterms:W3CDTF">2025-02-19T14:28:10Z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0x0101006CA5276162461648BC1D786F76464F8B</vt:lpwstr>
  </property>
  <property fmtid="{D5CDD505-2E9C-101B-9397-08002B2CF9AE}" pid="3" name="MediaServiceImageTags">
    <vt:lpwstr/>
  </property>
</Properties>
</file>